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i\Documents\"/>
    </mc:Choice>
  </mc:AlternateContent>
  <bookViews>
    <workbookView xWindow="0" yWindow="0" windowWidth="19200" windowHeight="71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K34" i="1"/>
  <c r="I34" i="1"/>
  <c r="M34" i="1" l="1"/>
  <c r="M17" i="1"/>
  <c r="M16" i="1"/>
  <c r="M15" i="1"/>
  <c r="M14" i="1"/>
  <c r="M13" i="1"/>
  <c r="M12" i="1"/>
  <c r="M11" i="1"/>
  <c r="K48" i="1" l="1"/>
  <c r="K41" i="1"/>
  <c r="K18" i="1"/>
  <c r="I18" i="1"/>
  <c r="K36" i="1" l="1"/>
  <c r="M18" i="1"/>
  <c r="M48" i="1"/>
  <c r="I36" i="1" l="1"/>
  <c r="M36" i="1" l="1"/>
  <c r="I41" i="1" l="1"/>
  <c r="M41" i="1" s="1"/>
</calcChain>
</file>

<file path=xl/comments1.xml><?xml version="1.0" encoding="utf-8"?>
<comments xmlns="http://schemas.openxmlformats.org/spreadsheetml/2006/main">
  <authors>
    <author>Leslie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Leslie</t>
        </r>
      </text>
    </comment>
  </commentList>
</comments>
</file>

<file path=xl/sharedStrings.xml><?xml version="1.0" encoding="utf-8"?>
<sst xmlns="http://schemas.openxmlformats.org/spreadsheetml/2006/main" count="44" uniqueCount="42">
  <si>
    <t>POTTERS BAR &amp; DISTRICT HISTORICAL SOCIETY</t>
  </si>
  <si>
    <t>INCOME</t>
  </si>
  <si>
    <t>£</t>
  </si>
  <si>
    <t>Subscriptions</t>
  </si>
  <si>
    <t>Publications</t>
  </si>
  <si>
    <t>Donations</t>
  </si>
  <si>
    <t>EXPENDITURE</t>
  </si>
  <si>
    <t>Room Hire</t>
  </si>
  <si>
    <t>Subscriptions to other societies</t>
  </si>
  <si>
    <t>Publication &amp; copier costs</t>
  </si>
  <si>
    <t>General Expenses</t>
  </si>
  <si>
    <t>Speakers Expenses</t>
  </si>
  <si>
    <t>SURPLUS (LOSS) OF INCOME FOR YEAR</t>
  </si>
  <si>
    <t>FUNDS</t>
  </si>
  <si>
    <t>Surplus (loss) for year</t>
  </si>
  <si>
    <t>ASSETS</t>
  </si>
  <si>
    <t>Cash in hand</t>
  </si>
  <si>
    <t>Barclays Bank Account</t>
  </si>
  <si>
    <t>Sundry Income</t>
  </si>
  <si>
    <t>SOCIETY</t>
  </si>
  <si>
    <t>MUSEUM</t>
  </si>
  <si>
    <t>TOTAL</t>
  </si>
  <si>
    <t>Hertsmere Core Funding</t>
  </si>
  <si>
    <t>Computer Costs</t>
  </si>
  <si>
    <t>L G Chesson Treasurer of the Society and Trustee</t>
  </si>
  <si>
    <t>R Lee Independent Examiner</t>
  </si>
  <si>
    <t>Registered Charity number 1200797</t>
  </si>
  <si>
    <t>Displays</t>
  </si>
  <si>
    <t>Museum Expenses</t>
  </si>
  <si>
    <t>Domain Name Reg</t>
  </si>
  <si>
    <t>Rates</t>
  </si>
  <si>
    <t>Door Receipts</t>
  </si>
  <si>
    <t>D Jones Chairman and Trustee</t>
  </si>
  <si>
    <t>Subscriptions in Advance</t>
  </si>
  <si>
    <t>SOCIETY &amp; MUSEUM MERGED ACCOUNTS FINANCIAL YEAR 2025 - 2026</t>
  </si>
  <si>
    <t>Statement of Financial Activities to 31st March 2026</t>
  </si>
  <si>
    <t>Funds held on 1st April 2025</t>
  </si>
  <si>
    <t>Funds held on 31st March 2026</t>
  </si>
  <si>
    <t>Net Assets on 31st March 2026</t>
  </si>
  <si>
    <t>Membership at 31st March 2026</t>
  </si>
  <si>
    <t>Less unpresented cheques</t>
  </si>
  <si>
    <t>(Incl Donations 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</si>
</sst>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M57"/>
  <sheetViews>
    <sheetView tabSelected="1" topLeftCell="A24" workbookViewId="0">
      <selection activeCell="K47" sqref="K47"/>
    </sheetView>
  </sheetViews>
  <sheetFormatPr defaultRowHeight="14.4" x14ac:dyDescent="0.3"/>
  <sheetData>
    <row r="2" spans="2:13" x14ac:dyDescent="0.3">
      <c r="E2" t="s">
        <v>0</v>
      </c>
    </row>
    <row r="3" spans="2:13" x14ac:dyDescent="0.3">
      <c r="F3" t="s">
        <v>26</v>
      </c>
    </row>
    <row r="5" spans="2:13" x14ac:dyDescent="0.3">
      <c r="E5" t="s">
        <v>34</v>
      </c>
    </row>
    <row r="7" spans="2:13" x14ac:dyDescent="0.3">
      <c r="E7" s="1" t="s">
        <v>35</v>
      </c>
      <c r="F7" s="1"/>
      <c r="G7" s="1"/>
      <c r="H7" s="1"/>
      <c r="I7" s="1"/>
    </row>
    <row r="9" spans="2:13" x14ac:dyDescent="0.3">
      <c r="B9" s="1" t="s">
        <v>1</v>
      </c>
      <c r="I9" t="s">
        <v>19</v>
      </c>
      <c r="K9" t="s">
        <v>20</v>
      </c>
      <c r="M9" t="s">
        <v>21</v>
      </c>
    </row>
    <row r="10" spans="2:13" x14ac:dyDescent="0.3">
      <c r="I10" s="2" t="s">
        <v>2</v>
      </c>
      <c r="J10" s="2"/>
      <c r="K10" s="2" t="s">
        <v>2</v>
      </c>
      <c r="L10" s="2"/>
      <c r="M10" s="2" t="s">
        <v>2</v>
      </c>
    </row>
    <row r="11" spans="2:13" x14ac:dyDescent="0.3">
      <c r="C11" t="s">
        <v>3</v>
      </c>
      <c r="I11">
        <v>1095</v>
      </c>
      <c r="M11">
        <f t="shared" ref="M11:M18" si="0">SUM(I11:K11)</f>
        <v>1095</v>
      </c>
    </row>
    <row r="12" spans="2:13" x14ac:dyDescent="0.3">
      <c r="C12" t="s">
        <v>4</v>
      </c>
      <c r="I12">
        <v>773</v>
      </c>
      <c r="M12">
        <f t="shared" si="0"/>
        <v>773</v>
      </c>
    </row>
    <row r="13" spans="2:13" x14ac:dyDescent="0.3">
      <c r="C13" t="s">
        <v>5</v>
      </c>
      <c r="I13">
        <v>40</v>
      </c>
      <c r="K13">
        <v>1000</v>
      </c>
      <c r="M13">
        <f t="shared" si="0"/>
        <v>1040</v>
      </c>
    </row>
    <row r="14" spans="2:13" x14ac:dyDescent="0.3">
      <c r="C14" t="s">
        <v>18</v>
      </c>
      <c r="E14" t="s">
        <v>41</v>
      </c>
      <c r="K14">
        <v>476</v>
      </c>
      <c r="M14">
        <f t="shared" si="0"/>
        <v>476</v>
      </c>
    </row>
    <row r="15" spans="2:13" x14ac:dyDescent="0.3">
      <c r="C15" t="s">
        <v>22</v>
      </c>
      <c r="K15">
        <v>3000</v>
      </c>
      <c r="M15">
        <f t="shared" si="0"/>
        <v>3000</v>
      </c>
    </row>
    <row r="16" spans="2:13" x14ac:dyDescent="0.3">
      <c r="C16" t="s">
        <v>31</v>
      </c>
      <c r="I16">
        <v>633</v>
      </c>
      <c r="M16">
        <f t="shared" si="0"/>
        <v>633</v>
      </c>
    </row>
    <row r="17" spans="2:13" x14ac:dyDescent="0.3">
      <c r="M17">
        <f t="shared" si="0"/>
        <v>0</v>
      </c>
    </row>
    <row r="18" spans="2:13" x14ac:dyDescent="0.3">
      <c r="I18">
        <f>SUM(I11:I17)</f>
        <v>2541</v>
      </c>
      <c r="K18">
        <f>SUM(K11:K17)</f>
        <v>4476</v>
      </c>
      <c r="M18">
        <f t="shared" si="0"/>
        <v>7017</v>
      </c>
    </row>
    <row r="20" spans="2:13" x14ac:dyDescent="0.3">
      <c r="B20" s="1" t="s">
        <v>6</v>
      </c>
    </row>
    <row r="21" spans="2:13" x14ac:dyDescent="0.3">
      <c r="C21" t="s">
        <v>7</v>
      </c>
      <c r="I21">
        <v>618</v>
      </c>
      <c r="M21">
        <f>SUM(I21:K21)</f>
        <v>618</v>
      </c>
    </row>
    <row r="22" spans="2:13" x14ac:dyDescent="0.3">
      <c r="C22" t="s">
        <v>8</v>
      </c>
      <c r="I22">
        <v>75</v>
      </c>
      <c r="M22">
        <f t="shared" ref="M22:M34" si="1">SUM(I22:K22)</f>
        <v>75</v>
      </c>
    </row>
    <row r="23" spans="2:13" x14ac:dyDescent="0.3">
      <c r="C23" t="s">
        <v>9</v>
      </c>
      <c r="I23">
        <v>135</v>
      </c>
      <c r="M23">
        <f t="shared" si="1"/>
        <v>135</v>
      </c>
    </row>
    <row r="24" spans="2:13" x14ac:dyDescent="0.3">
      <c r="C24" t="s">
        <v>10</v>
      </c>
      <c r="I24">
        <v>150</v>
      </c>
      <c r="M24">
        <f t="shared" si="1"/>
        <v>150</v>
      </c>
    </row>
    <row r="25" spans="2:13" x14ac:dyDescent="0.3">
      <c r="C25" t="s">
        <v>11</v>
      </c>
      <c r="I25">
        <v>270</v>
      </c>
      <c r="M25">
        <f t="shared" si="1"/>
        <v>270</v>
      </c>
    </row>
    <row r="26" spans="2:13" x14ac:dyDescent="0.3">
      <c r="C26" t="s">
        <v>28</v>
      </c>
      <c r="K26">
        <v>289</v>
      </c>
      <c r="M26">
        <f t="shared" si="1"/>
        <v>289</v>
      </c>
    </row>
    <row r="27" spans="2:13" x14ac:dyDescent="0.3">
      <c r="C27" t="s">
        <v>23</v>
      </c>
      <c r="I27">
        <v>173</v>
      </c>
      <c r="M27">
        <f t="shared" si="1"/>
        <v>173</v>
      </c>
    </row>
    <row r="28" spans="2:13" x14ac:dyDescent="0.3">
      <c r="C28" t="s">
        <v>27</v>
      </c>
      <c r="K28">
        <v>4840</v>
      </c>
      <c r="M28">
        <f t="shared" si="1"/>
        <v>4840</v>
      </c>
    </row>
    <row r="29" spans="2:13" x14ac:dyDescent="0.3">
      <c r="C29" t="s">
        <v>29</v>
      </c>
      <c r="M29">
        <f t="shared" si="1"/>
        <v>0</v>
      </c>
    </row>
    <row r="30" spans="2:13" x14ac:dyDescent="0.3">
      <c r="C30" t="s">
        <v>30</v>
      </c>
      <c r="K30">
        <v>30</v>
      </c>
      <c r="M30">
        <f t="shared" si="1"/>
        <v>30</v>
      </c>
    </row>
    <row r="31" spans="2:13" x14ac:dyDescent="0.3">
      <c r="M31">
        <f t="shared" si="1"/>
        <v>0</v>
      </c>
    </row>
    <row r="32" spans="2:13" x14ac:dyDescent="0.3">
      <c r="M32">
        <f t="shared" si="1"/>
        <v>0</v>
      </c>
    </row>
    <row r="33" spans="2:13" x14ac:dyDescent="0.3">
      <c r="M33">
        <f t="shared" si="1"/>
        <v>0</v>
      </c>
    </row>
    <row r="34" spans="2:13" x14ac:dyDescent="0.3">
      <c r="I34">
        <f>SUM(I21:I33)</f>
        <v>1421</v>
      </c>
      <c r="K34">
        <f>SUM(K21:K33)</f>
        <v>5159</v>
      </c>
      <c r="M34">
        <f t="shared" si="1"/>
        <v>6580</v>
      </c>
    </row>
    <row r="36" spans="2:13" x14ac:dyDescent="0.3">
      <c r="B36" s="1" t="s">
        <v>12</v>
      </c>
      <c r="I36">
        <f>SUM(I18-I34)</f>
        <v>1120</v>
      </c>
      <c r="K36">
        <f>SUM(K18-K34)</f>
        <v>-683</v>
      </c>
      <c r="M36">
        <f t="shared" ref="M36" si="2">SUM(I36:K36)</f>
        <v>437</v>
      </c>
    </row>
    <row r="38" spans="2:13" x14ac:dyDescent="0.3">
      <c r="B38" s="1" t="s">
        <v>13</v>
      </c>
    </row>
    <row r="39" spans="2:13" x14ac:dyDescent="0.3">
      <c r="C39" t="s">
        <v>36</v>
      </c>
      <c r="I39">
        <v>6224</v>
      </c>
      <c r="K39">
        <v>9310</v>
      </c>
    </row>
    <row r="40" spans="2:13" x14ac:dyDescent="0.3">
      <c r="C40" t="s">
        <v>14</v>
      </c>
      <c r="I40">
        <v>1120</v>
      </c>
      <c r="K40">
        <v>-683</v>
      </c>
    </row>
    <row r="41" spans="2:13" x14ac:dyDescent="0.3">
      <c r="C41" t="s">
        <v>37</v>
      </c>
      <c r="I41">
        <f>SUM(I39:I40)</f>
        <v>7344</v>
      </c>
      <c r="K41">
        <f>SUM(K39:K40)</f>
        <v>8627</v>
      </c>
      <c r="M41">
        <f t="shared" ref="M41" si="3">SUM(I41:K41)</f>
        <v>15971</v>
      </c>
    </row>
    <row r="43" spans="2:13" x14ac:dyDescent="0.3">
      <c r="B43" s="1" t="s">
        <v>15</v>
      </c>
    </row>
    <row r="44" spans="2:13" x14ac:dyDescent="0.3">
      <c r="C44" t="s">
        <v>16</v>
      </c>
      <c r="I44">
        <v>54</v>
      </c>
    </row>
    <row r="45" spans="2:13" x14ac:dyDescent="0.3">
      <c r="C45" t="s">
        <v>17</v>
      </c>
      <c r="I45">
        <v>7651</v>
      </c>
      <c r="K45">
        <v>8704</v>
      </c>
    </row>
    <row r="46" spans="2:13" x14ac:dyDescent="0.3">
      <c r="C46" t="s">
        <v>40</v>
      </c>
      <c r="I46">
        <v>-140</v>
      </c>
      <c r="K46">
        <v>-77</v>
      </c>
    </row>
    <row r="47" spans="2:13" x14ac:dyDescent="0.3">
      <c r="C47" t="s">
        <v>33</v>
      </c>
      <c r="I47">
        <v>-220</v>
      </c>
    </row>
    <row r="48" spans="2:13" x14ac:dyDescent="0.3">
      <c r="C48" t="s">
        <v>38</v>
      </c>
      <c r="I48">
        <f>SUM(I44:I47)</f>
        <v>7345</v>
      </c>
      <c r="K48">
        <f>SUM(K44:K46)</f>
        <v>8627</v>
      </c>
      <c r="M48">
        <f t="shared" ref="M48" si="4">SUM(I48:K48)</f>
        <v>15972</v>
      </c>
    </row>
    <row r="50" spans="3:11" x14ac:dyDescent="0.3">
      <c r="C50" t="s">
        <v>39</v>
      </c>
      <c r="I50">
        <v>93</v>
      </c>
    </row>
    <row r="52" spans="3:11" x14ac:dyDescent="0.3">
      <c r="D52" t="s">
        <v>24</v>
      </c>
      <c r="K52" t="s">
        <v>32</v>
      </c>
    </row>
    <row r="57" spans="3:11" x14ac:dyDescent="0.3">
      <c r="D57" t="s">
        <v>25</v>
      </c>
    </row>
  </sheetData>
  <pageMargins left="0.7" right="0.7" top="0.75" bottom="0.75" header="0.3" footer="0.3"/>
  <pageSetup paperSize="9" scale="76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 Chesson</cp:lastModifiedBy>
  <cp:lastPrinted>2026-05-04T09:45:55Z</cp:lastPrinted>
  <dcterms:created xsi:type="dcterms:W3CDTF">2022-04-24T15:23:29Z</dcterms:created>
  <dcterms:modified xsi:type="dcterms:W3CDTF">2026-05-04T09:51:38Z</dcterms:modified>
</cp:coreProperties>
</file>